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<sst xmlns="http://schemas.openxmlformats.org/spreadsheetml/2006/main" count="13" uniqueCount="13">
  <si>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</si>
  <si>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>აჭარის ავტონომიური რესპუბლიკის უმაღლესი საბჭოს ბიუჯეტი sul: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</si>
  <si>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</si>
  <si>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</si>
  <si>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</si>
  <si>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</si>
  <si>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</si>
  <si>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</si>
  <si>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</si>
  <si>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r>
      <t xml:space="preserve">2022 წელს ბიუჯეტის შესრულების (ათვისების) შესახებ 
</t>
    </r>
  </si>
  <si>
    <t xml:space="preserve">
2022 წლის დამტკიცებული ბიუჯეტი
</t>
  </si>
  <si>
    <t xml:space="preserve">2022 წლის დაზუსტებული
ბიუჯეტი </t>
  </si>
  <si>
    <r>
      <t xml:space="preserve">2022 წლის საკასო შესრულება </t>
    </r>
    <r>
      <rPr>
        <b/>
        <sz val="9"/>
        <color indexed="10"/>
        <rFont val="Arial"/>
        <family val="2"/>
      </rPr>
      <t>(3 თვე)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</si>
</sst>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);\-#,##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  <numFmt numFmtId="220" formatCode="0.000000000000000000000000000"/>
    <numFmt numFmtId="221" formatCode="0.0000000000000000000000000000"/>
    <numFmt numFmtId="222" formatCode="0.00000000000000000000000000000"/>
    <numFmt numFmtId="223" formatCode="0.000000"/>
    <numFmt numFmtId="224" formatCode="0.00000"/>
    <numFmt numFmtId="225" formatCode="0.0000"/>
    <numFmt numFmtId="226" formatCode="0.00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96" zoomScaleNormal="96" zoomScalePageLayoutView="0" workbookViewId="0" topLeftCell="A1">
      <selection activeCell="L14" sqref="L14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1" t="s">
        <v>5</v>
      </c>
      <c r="C2" s="42"/>
      <c r="D2" s="42"/>
      <c r="E2" s="42"/>
      <c r="F2" s="42"/>
      <c r="G2" s="42"/>
    </row>
    <row r="3" spans="2:7" s="3" customFormat="1" ht="20.25" customHeight="1">
      <c r="B3" s="43" t="s">
        <v>9</v>
      </c>
      <c r="C3" s="44"/>
      <c r="D3" s="44"/>
      <c r="E3" s="44"/>
      <c r="F3" s="44"/>
      <c r="G3" s="44"/>
    </row>
    <row r="4" spans="2:7" ht="15.75" customHeight="1">
      <c r="B4" s="45" t="s">
        <v>7</v>
      </c>
      <c r="C4" s="45"/>
      <c r="D4" s="45"/>
      <c r="E4" s="45"/>
      <c r="F4" s="45"/>
      <c r="G4" s="45"/>
    </row>
    <row r="5" spans="2:7" ht="18.75" customHeight="1">
      <c r="B5" s="46" t="s">
        <v>0</v>
      </c>
      <c r="C5" s="12"/>
      <c r="D5" s="48" t="s">
        <v>10</v>
      </c>
      <c r="E5" s="50" t="s">
        <v>11</v>
      </c>
      <c r="F5" s="51" t="s">
        <v>12</v>
      </c>
      <c r="G5" s="50" t="s">
        <v>8</v>
      </c>
    </row>
    <row r="6" spans="2:7" ht="54.75" customHeight="1">
      <c r="B6" s="47"/>
      <c r="C6" s="15"/>
      <c r="D6" s="49"/>
      <c r="E6" s="51"/>
      <c r="F6" s="52"/>
      <c r="G6" s="51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</v>
      </c>
      <c r="C8" s="33" t="e">
        <f>C9+#REF!+#REF!</f>
        <v>#REF!</v>
      </c>
      <c r="D8" s="33">
        <f>D9+D11+D12</f>
        <v>5616500</v>
      </c>
      <c r="E8" s="33">
        <f>E9+E11+E12</f>
        <v>5616500</v>
      </c>
      <c r="F8" s="33">
        <f>F9+F11+F12</f>
        <v>1312499.89</v>
      </c>
      <c r="G8" s="30">
        <f>F8/E8*100</f>
        <v>23.368643995370782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4</v>
      </c>
      <c r="C9" s="18" t="e">
        <f>C10+C11+#REF!+#REF!</f>
        <v>#REF!</v>
      </c>
      <c r="D9" s="18">
        <v>5565500</v>
      </c>
      <c r="E9" s="18">
        <v>5524000</v>
      </c>
      <c r="F9" s="18">
        <v>1231623.2</v>
      </c>
      <c r="G9" s="31">
        <f>F9/E9*100</f>
        <v>22.29585807385952</v>
      </c>
      <c r="H9" s="21"/>
      <c r="I9" s="29"/>
      <c r="J9" s="22"/>
      <c r="K9" s="23"/>
      <c r="L9" s="23"/>
      <c r="M9" s="23"/>
    </row>
    <row r="10" spans="2:13" s="38" customFormat="1" ht="17.25" customHeight="1">
      <c r="B10" s="39" t="s">
        <v>6</v>
      </c>
      <c r="C10" s="12" t="e">
        <f>#REF!</f>
        <v>#REF!</v>
      </c>
      <c r="D10" s="16">
        <v>3880800</v>
      </c>
      <c r="E10" s="16">
        <v>3871910</v>
      </c>
      <c r="F10" s="16">
        <v>900298.47</v>
      </c>
      <c r="G10" s="40">
        <f>F10/E10*100</f>
        <v>23.252050538364784</v>
      </c>
      <c r="H10" s="21"/>
      <c r="I10" s="36"/>
      <c r="J10" s="37"/>
      <c r="K10" s="37"/>
      <c r="L10" s="37"/>
      <c r="M10" s="37"/>
    </row>
    <row r="11" spans="2:9" s="4" customFormat="1" ht="23.25" customHeight="1">
      <c r="B11" s="34" t="s">
        <v>2</v>
      </c>
      <c r="C11" s="18" t="e">
        <f>C12+#REF!+#REF!+#REF!+#REF!+#REF!+#REF!</f>
        <v>#REF!</v>
      </c>
      <c r="D11" s="18">
        <v>51000</v>
      </c>
      <c r="E11" s="18">
        <v>92500</v>
      </c>
      <c r="F11" s="18">
        <v>80876.69</v>
      </c>
      <c r="G11" s="31">
        <f>F11/E11*100</f>
        <v>87.43425945945947</v>
      </c>
      <c r="H11" s="21"/>
      <c r="I11" s="24"/>
    </row>
    <row r="12" spans="2:9" s="5" customFormat="1" ht="23.25" customHeight="1">
      <c r="B12" s="35" t="s">
        <v>3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2021-04-21T10:45:00Z</cp:lastPrinted>
  <dcterms:created xsi:type="dcterms:W3CDTF">1996-10-08T23:32:33Z</dcterms:created>
  <dcterms:modified xsi:type="dcterms:W3CDTF">2022-04-19T11:52:09Z</dcterms:modified>
  <cp:category/>
  <cp:version/>
  <cp:contentType/>
  <cp:contentStatus/>
</cp:coreProperties>
</file>