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3 (46-2) (16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<sst xmlns="http://schemas.openxmlformats.org/spreadsheetml/2006/main" count="16" uniqueCount="16">
  <si>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ხარჯების დასახელება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</si>
  <si>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</si>
  <si>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</si>
  <si>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</si>
  <si>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</si>
  <si>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</si>
  <si>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</si>
  <si>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r>
      <t xml:space="preserve">2022 წელს ბიუჯეტის შესრულების (ათვისების) შესახებ 
</t>
    </r>
  </si>
  <si>
    <t xml:space="preserve">
2022 წლის დამტკიცებული ბიუჯეტი
</t>
  </si>
  <si>
    <t xml:space="preserve">2022 წლის დაზუსტებული
ბიუჯეტი </t>
  </si>
  <si>
    <t xml:space="preserve">        საქონელი და მომსახურება</t>
  </si>
  <si>
    <t xml:space="preserve">        სოციალური უზრუნველყოფა </t>
  </si>
  <si>
    <t xml:space="preserve">        შრომის ანაზღაურება</t>
  </si>
  <si>
    <t xml:space="preserve">        სხვა ხარჯები</t>
  </si>
  <si>
    <r>
      <t>2022 წლის საკასო შესრულება</t>
    </r>
    <r>
      <rPr>
        <b/>
        <sz val="9"/>
        <rFont val="Arial"/>
        <family val="2"/>
      </rPr>
      <t xml:space="preserve">
</t>
    </r>
  </si>
  <si>
    <t>აჭარის ავტონომიური რესპუბლიკის უმაღლესი საბჭოს ბიუჯეტი სულ: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</si>
</sst>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);\-#,##0"/>
    <numFmt numFmtId="201" formatCode="0.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0000000000000000"/>
    <numFmt numFmtId="218" formatCode="0.0000000000000000000000000"/>
    <numFmt numFmtId="219" formatCode="0.00000000000000000000000000"/>
    <numFmt numFmtId="220" formatCode="0.000000000000000000000000000"/>
    <numFmt numFmtId="221" formatCode="0.0000000000000000000000000000"/>
    <numFmt numFmtId="222" formatCode="0.00000000000000000000000000000"/>
    <numFmt numFmtId="223" formatCode="0.000000"/>
    <numFmt numFmtId="224" formatCode="0.00000"/>
    <numFmt numFmtId="225" formatCode="0.0000"/>
    <numFmt numFmtId="226" formatCode="0.000"/>
  </numFmts>
  <fonts count="5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2" fontId="15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71" zoomScaleNormal="171" zoomScalePageLayoutView="0" workbookViewId="0" topLeftCell="A1">
      <selection activeCell="B8" sqref="B8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5" hidden="1" customWidth="1"/>
    <col min="4" max="4" width="16.140625" style="3" customWidth="1"/>
    <col min="5" max="5" width="15.421875" style="12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5" t="s">
        <v>4</v>
      </c>
      <c r="C2" s="46"/>
      <c r="D2" s="46"/>
      <c r="E2" s="46"/>
      <c r="F2" s="46"/>
      <c r="G2" s="46"/>
    </row>
    <row r="3" spans="2:7" s="3" customFormat="1" ht="20.25" customHeight="1">
      <c r="B3" s="47" t="s">
        <v>7</v>
      </c>
      <c r="C3" s="48"/>
      <c r="D3" s="48"/>
      <c r="E3" s="48"/>
      <c r="F3" s="48"/>
      <c r="G3" s="48"/>
    </row>
    <row r="4" spans="2:7" ht="15.75" customHeight="1">
      <c r="B4" s="49" t="s">
        <v>5</v>
      </c>
      <c r="C4" s="49"/>
      <c r="D4" s="49"/>
      <c r="E4" s="49"/>
      <c r="F4" s="49"/>
      <c r="G4" s="49"/>
    </row>
    <row r="5" spans="2:7" ht="18.75" customHeight="1">
      <c r="B5" s="50" t="s">
        <v>0</v>
      </c>
      <c r="C5" s="10"/>
      <c r="D5" s="52" t="s">
        <v>8</v>
      </c>
      <c r="E5" s="54" t="s">
        <v>9</v>
      </c>
      <c r="F5" s="55" t="s">
        <v>14</v>
      </c>
      <c r="G5" s="54" t="s">
        <v>6</v>
      </c>
    </row>
    <row r="6" spans="2:7" ht="54.75" customHeight="1">
      <c r="B6" s="51"/>
      <c r="C6" s="13"/>
      <c r="D6" s="53"/>
      <c r="E6" s="55"/>
      <c r="F6" s="56"/>
      <c r="G6" s="55"/>
    </row>
    <row r="7" spans="2:13" ht="15" customHeight="1">
      <c r="B7" s="23">
        <v>1</v>
      </c>
      <c r="C7" s="14"/>
      <c r="D7" s="24">
        <v>2</v>
      </c>
      <c r="E7" s="25">
        <v>3</v>
      </c>
      <c r="F7" s="25">
        <v>4</v>
      </c>
      <c r="G7" s="25">
        <v>5</v>
      </c>
      <c r="H7" s="17"/>
      <c r="I7" s="20"/>
      <c r="J7" s="18"/>
      <c r="K7" s="17"/>
      <c r="L7" s="17"/>
      <c r="M7" s="17"/>
    </row>
    <row r="8" spans="2:13" s="4" customFormat="1" ht="33" customHeight="1">
      <c r="B8" s="28" t="s">
        <v>15</v>
      </c>
      <c r="C8" s="29" t="e">
        <f>C9+#REF!+#REF!</f>
        <v>#REF!</v>
      </c>
      <c r="D8" s="29">
        <f>D9+D14+D15</f>
        <v>5616500</v>
      </c>
      <c r="E8" s="29">
        <f>E9+E14+E15</f>
        <v>5809500</v>
      </c>
      <c r="F8" s="29">
        <f>F9+F14+F15</f>
        <v>5734654.32</v>
      </c>
      <c r="G8" s="27">
        <f>F8/E8*100</f>
        <v>98.71166744126</v>
      </c>
      <c r="H8" s="19"/>
      <c r="I8" s="26"/>
      <c r="J8" s="20"/>
      <c r="K8" s="21"/>
      <c r="L8" s="21"/>
      <c r="M8" s="21"/>
    </row>
    <row r="9" spans="2:13" s="38" customFormat="1" ht="23.25" customHeight="1">
      <c r="B9" s="15" t="s">
        <v>3</v>
      </c>
      <c r="C9" s="16" t="e">
        <f>C13+C14+#REF!+#REF!</f>
        <v>#REF!</v>
      </c>
      <c r="D9" s="16">
        <f>D10+D11+D12+D13</f>
        <v>5565500</v>
      </c>
      <c r="E9" s="16">
        <f>E10+E11+E12+E13</f>
        <v>5509000</v>
      </c>
      <c r="F9" s="16">
        <f>F10+F11+F12+F13</f>
        <v>5436912.83</v>
      </c>
      <c r="G9" s="34">
        <f aca="true" t="shared" si="0" ref="G9:G14">F9/E9*100</f>
        <v>98.69146542022146</v>
      </c>
      <c r="H9" s="35"/>
      <c r="I9" s="36"/>
      <c r="J9" s="20"/>
      <c r="K9" s="37"/>
      <c r="L9" s="37"/>
      <c r="M9" s="37"/>
    </row>
    <row r="10" spans="2:13" s="38" customFormat="1" ht="23.25" customHeight="1">
      <c r="B10" s="32" t="s">
        <v>12</v>
      </c>
      <c r="C10" s="10" t="e">
        <f>#REF!</f>
        <v>#REF!</v>
      </c>
      <c r="D10" s="33">
        <v>3880800</v>
      </c>
      <c r="E10" s="33">
        <v>3816155</v>
      </c>
      <c r="F10" s="33">
        <v>3810150.66</v>
      </c>
      <c r="G10" s="39">
        <f t="shared" si="0"/>
        <v>99.84265995484985</v>
      </c>
      <c r="H10" s="35"/>
      <c r="I10" s="36"/>
      <c r="J10" s="20"/>
      <c r="K10" s="37"/>
      <c r="L10" s="37"/>
      <c r="M10" s="37"/>
    </row>
    <row r="11" spans="2:13" s="38" customFormat="1" ht="23.25" customHeight="1">
      <c r="B11" s="32" t="s">
        <v>10</v>
      </c>
      <c r="C11" s="16"/>
      <c r="D11" s="33">
        <v>1665700</v>
      </c>
      <c r="E11" s="33">
        <v>1646855</v>
      </c>
      <c r="F11" s="33">
        <v>1580869.36</v>
      </c>
      <c r="G11" s="39">
        <f t="shared" si="0"/>
        <v>95.99323316260387</v>
      </c>
      <c r="H11" s="35"/>
      <c r="I11" s="36"/>
      <c r="J11" s="20"/>
      <c r="K11" s="37"/>
      <c r="L11" s="37"/>
      <c r="M11" s="37"/>
    </row>
    <row r="12" spans="2:13" s="38" customFormat="1" ht="23.25" customHeight="1">
      <c r="B12" s="32" t="s">
        <v>11</v>
      </c>
      <c r="C12" s="16"/>
      <c r="D12" s="33">
        <v>10000</v>
      </c>
      <c r="E12" s="33">
        <v>35130</v>
      </c>
      <c r="F12" s="33">
        <v>35123.21</v>
      </c>
      <c r="G12" s="39">
        <f t="shared" si="0"/>
        <v>99.98067179049247</v>
      </c>
      <c r="H12" s="35"/>
      <c r="I12" s="36"/>
      <c r="J12" s="20"/>
      <c r="K12" s="37"/>
      <c r="L12" s="37"/>
      <c r="M12" s="37"/>
    </row>
    <row r="13" spans="2:13" s="42" customFormat="1" ht="17.25" customHeight="1">
      <c r="B13" s="32" t="s">
        <v>13</v>
      </c>
      <c r="C13" s="10" t="e">
        <f>#REF!</f>
        <v>#REF!</v>
      </c>
      <c r="D13" s="33">
        <v>9000</v>
      </c>
      <c r="E13" s="33">
        <v>10860</v>
      </c>
      <c r="F13" s="33">
        <v>10769.6</v>
      </c>
      <c r="G13" s="39">
        <f t="shared" si="0"/>
        <v>99.16758747697975</v>
      </c>
      <c r="H13" s="35"/>
      <c r="I13" s="40"/>
      <c r="J13" s="41"/>
      <c r="K13" s="41"/>
      <c r="L13" s="41"/>
      <c r="M13" s="41"/>
    </row>
    <row r="14" spans="2:9" s="43" customFormat="1" ht="23.25" customHeight="1">
      <c r="B14" s="30" t="s">
        <v>1</v>
      </c>
      <c r="C14" s="16" t="e">
        <f>C15+#REF!+#REF!+#REF!+#REF!+#REF!+#REF!</f>
        <v>#REF!</v>
      </c>
      <c r="D14" s="16">
        <v>51000</v>
      </c>
      <c r="E14" s="16">
        <v>300500</v>
      </c>
      <c r="F14" s="16">
        <v>297741.49</v>
      </c>
      <c r="G14" s="34">
        <f t="shared" si="0"/>
        <v>99.08202662229617</v>
      </c>
      <c r="H14" s="35"/>
      <c r="I14" s="22"/>
    </row>
    <row r="15" spans="2:9" s="44" customFormat="1" ht="23.25" customHeight="1">
      <c r="B15" s="31" t="s">
        <v>2</v>
      </c>
      <c r="C15" s="16" t="e">
        <f>#REF!+#REF!+#REF!+#REF!</f>
        <v>#REF!</v>
      </c>
      <c r="D15" s="16">
        <v>0</v>
      </c>
      <c r="E15" s="16">
        <v>0</v>
      </c>
      <c r="F15" s="16">
        <v>0</v>
      </c>
      <c r="G15" s="34"/>
      <c r="H15" s="35"/>
      <c r="I15" s="22"/>
    </row>
    <row r="16" spans="2:5" s="8" customFormat="1" ht="16.5" customHeight="1">
      <c r="B16" s="6"/>
      <c r="C16" s="7"/>
      <c r="D16" s="9"/>
      <c r="E16" s="11"/>
    </row>
    <row r="17" spans="2:5" s="8" customFormat="1" ht="16.5" customHeight="1">
      <c r="B17" s="6"/>
      <c r="C17" s="7"/>
      <c r="D17" s="9"/>
      <c r="E17" s="11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Suzana Vashakmadze</cp:lastModifiedBy>
  <cp:lastPrinted>2022-10-17T08:02:51Z</cp:lastPrinted>
  <dcterms:created xsi:type="dcterms:W3CDTF">1996-10-08T23:32:33Z</dcterms:created>
  <dcterms:modified xsi:type="dcterms:W3CDTF">2023-01-24T06:31:06Z</dcterms:modified>
  <cp:category/>
  <cp:version/>
  <cp:contentType/>
  <cp:contentStatus/>
</cp:coreProperties>
</file>